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gofman\Desktop\Планы закупок\ПЛАН ДОЛГОСРОЧНЫХ ЗАКУПОК\2023 год\00052023\ДПЗ-2023\372\"/>
    </mc:Choice>
  </mc:AlternateContent>
  <bookViews>
    <workbookView xWindow="0" yWindow="0" windowWidth="30720" windowHeight="14430"/>
  </bookViews>
  <sheets>
    <sheet name="Plan Report" sheetId="1" r:id="rId1"/>
  </sheets>
  <calcPr calcId="162913"/>
</workbook>
</file>

<file path=xl/calcChain.xml><?xml version="1.0" encoding="utf-8"?>
<calcChain xmlns="http://schemas.openxmlformats.org/spreadsheetml/2006/main">
  <c r="AE16" i="1" l="1"/>
  <c r="AB16" i="1"/>
  <c r="Y16" i="1"/>
  <c r="V16" i="1"/>
  <c r="S16" i="1"/>
  <c r="AI15" i="1" l="1"/>
  <c r="AJ15" i="1" s="1"/>
  <c r="AI13" i="1" l="1"/>
  <c r="AI14" i="1" s="1"/>
  <c r="AJ13" i="1" l="1"/>
  <c r="AJ14" i="1" s="1"/>
</calcChain>
</file>

<file path=xl/sharedStrings.xml><?xml version="1.0" encoding="utf-8"?>
<sst xmlns="http://schemas.openxmlformats.org/spreadsheetml/2006/main" count="115" uniqueCount="42">
  <si>
    <t>Приложение к приказу № 001140000362-ДПЗ-2023-1 от 27.01.2023</t>
  </si>
  <si>
    <t>Идентификатор из внешней системы  (служебное поле)</t>
  </si>
  <si>
    <t>№</t>
  </si>
  <si>
    <t>Код ЕНС ТРУ</t>
  </si>
  <si>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</si>
  <si>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</si>
  <si>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</si>
  <si>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Способ закупок</t>
  </si>
  <si>
    <t>Основание для ОИ/ТКП/ВХК</t>
  </si>
  <si>
    <t>Прогноз местного содержания, %</t>
  </si>
  <si>
    <t>Срок осуществления закупок (планируемый месяц проведения)</t>
  </si>
  <si>
    <t>Регион, место поставки товара, выполнения работ, оказания услуг</t>
  </si>
  <si>
    <t>Условия поставки по ИНКОТЕРМС 2010</t>
  </si>
  <si>
    <t>Период поставки товаров, выполнения работ, оказания услуг</t>
  </si>
  <si>
    <t>Условия оплаты</t>
  </si>
  <si>
    <t>Единица измерения</t>
  </si>
  <si>
    <t>2023</t>
  </si>
  <si>
    <t>2024</t>
  </si>
  <si>
    <t>2025</t>
  </si>
  <si>
    <t>Сумма, планируемая для закупок ТРУ без НДС, тенге</t>
  </si>
  <si>
    <t>Сумма, планируемая для закупки ТРУ с НДС, тенге</t>
  </si>
  <si>
    <t>Приоритет закупки</t>
  </si>
  <si>
    <t>Организатор закупки</t>
  </si>
  <si>
    <t>Заказчик</t>
  </si>
  <si>
    <t/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</si>
  <si>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</si>
  <si>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</si>
  <si>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</si>
  <si>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3. Услуги</t>
  </si>
  <si>
    <t>-</t>
  </si>
  <si>
    <t>60</t>
  </si>
  <si>
    <t>551010000, Павлодарская область, Павлодар Г.А., г.Павлодар, г. Павлодар, ул. Химкомбинатовская, 1</t>
  </si>
  <si>
    <t xml:space="preserve">Окончательный платеж - 0% , Промежуточный платеж - 100% , Предоплата - 0% </t>
  </si>
  <si>
    <t>Товарищество с ограниченной ответственностью "Павлодарский нефтехимический завод"</t>
  </si>
  <si>
    <t>итого по услугам</t>
  </si>
  <si>
    <t>582950.000.000000</t>
  </si>
  <si>
    <t>Услуги по продлению лицензий на право использования программного обеспечения</t>
  </si>
  <si>
    <t>Услуг по продлению подписки (лицензии и техническая поддержка) на право использования программного обеспечения Aveva Unified Supply Chain (Spiral)</t>
  </si>
  <si>
    <t>ОТТ</t>
  </si>
  <si>
    <t>С 07.2023 по 07.2028</t>
  </si>
  <si>
    <t>5 У</t>
  </si>
  <si>
    <t>Экономию в 2023 не забирать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</si>
</sst>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1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11"/>
      <name val="Calibri"/>
    </font>
    <font>
      <b/>
      <sz val="10"/>
      <name val="Calibri"/>
    </font>
    <font>
      <b/>
      <sz val="10"/>
      <name val="Calibri"/>
    </font>
    <font>
      <sz val="11"/>
      <name val="Calibri"/>
    </font>
    <font>
      <sz val="11"/>
      <name val="Calibri"/>
    </font>
    <font>
      <b/>
      <sz val="10"/>
      <name val="Calibri"/>
    </font>
    <font>
      <sz val="11"/>
      <name val="Calibri"/>
    </font>
    <font>
      <b/>
      <sz val="10"/>
      <name val="Calibri"/>
    </font>
    <font>
      <b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right" vertical="top" wrapText="1"/>
    </xf>
    <xf numFmtId="164" fontId="9" fillId="0" borderId="2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7" fontId="6" fillId="0" borderId="2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0" fillId="0" borderId="0" xfId="0"/>
    <xf numFmtId="0" fontId="7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16"/>
  <sheetViews>
    <sheetView tabSelected="1" topLeftCell="L1" zoomScale="75" workbookViewId="0">
      <selection activeCell="AE15" sqref="AE15"/>
    </sheetView>
  </sheetViews>
  <sheetFormatPr defaultRowHeight="15" x14ac:dyDescent="0.25"/>
  <cols>
    <col min="1" max="1" width="3.7109375" customWidth="1"/>
    <col min="2" max="2" width="4.85546875" customWidth="1"/>
    <col min="3" max="3" width="9.28515625" customWidth="1"/>
    <col min="4" max="4" width="18" customWidth="1"/>
    <col min="5" max="5" width="15" customWidth="1"/>
    <col min="6" max="6" width="25" customWidth="1"/>
    <col min="7" max="7" width="45.5703125" customWidth="1"/>
    <col min="8" max="8" width="8.140625" customWidth="1"/>
    <col min="9" max="9" width="7" customWidth="1"/>
    <col min="10" max="10" width="7.140625" customWidth="1"/>
    <col min="11" max="11" width="11" customWidth="1"/>
    <col min="12" max="12" width="13" customWidth="1"/>
    <col min="13" max="13" width="7" customWidth="1"/>
    <col min="14" max="14" width="20" customWidth="1"/>
    <col min="15" max="15" width="13" customWidth="1"/>
    <col min="16" max="18" width="10" customWidth="1"/>
    <col min="19" max="19" width="18.7109375" customWidth="1"/>
    <col min="20" max="21" width="10" customWidth="1"/>
    <col min="22" max="22" width="16.7109375" customWidth="1"/>
    <col min="23" max="24" width="10" customWidth="1"/>
    <col min="25" max="36" width="18" customWidth="1"/>
    <col min="37" max="38" width="13" customWidth="1"/>
  </cols>
  <sheetData>
    <row r="4" spans="1:39" x14ac:dyDescent="0.25">
      <c r="A4" s="14" t="s">
        <v>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</row>
    <row r="9" spans="1:39" x14ac:dyDescent="0.25">
      <c r="B9" s="16" t="s">
        <v>1</v>
      </c>
      <c r="C9" s="13" t="s">
        <v>2</v>
      </c>
      <c r="D9" s="13" t="s">
        <v>3</v>
      </c>
      <c r="E9" s="13" t="s">
        <v>4</v>
      </c>
      <c r="F9" s="13" t="s">
        <v>5</v>
      </c>
      <c r="G9" s="13" t="s">
        <v>6</v>
      </c>
      <c r="H9" s="13" t="s">
        <v>7</v>
      </c>
      <c r="I9" s="13" t="s">
        <v>8</v>
      </c>
      <c r="J9" s="13" t="s">
        <v>9</v>
      </c>
      <c r="K9" s="13" t="s">
        <v>10</v>
      </c>
      <c r="L9" s="13" t="s">
        <v>11</v>
      </c>
      <c r="M9" s="13" t="s">
        <v>12</v>
      </c>
      <c r="N9" s="13" t="s">
        <v>13</v>
      </c>
      <c r="O9" s="13" t="s">
        <v>14</v>
      </c>
      <c r="P9" s="13" t="s">
        <v>15</v>
      </c>
      <c r="Q9" s="13" t="s">
        <v>16</v>
      </c>
      <c r="R9" s="13" t="s">
        <v>16</v>
      </c>
      <c r="S9" s="13" t="s">
        <v>16</v>
      </c>
      <c r="T9" s="13" t="s">
        <v>17</v>
      </c>
      <c r="U9" s="13" t="s">
        <v>17</v>
      </c>
      <c r="V9" s="13" t="s">
        <v>17</v>
      </c>
      <c r="W9" s="13" t="s">
        <v>18</v>
      </c>
      <c r="X9" s="13" t="s">
        <v>18</v>
      </c>
      <c r="Y9" s="13" t="s">
        <v>18</v>
      </c>
      <c r="Z9" s="13">
        <v>2026</v>
      </c>
      <c r="AA9" s="13" t="s">
        <v>18</v>
      </c>
      <c r="AB9" s="13" t="s">
        <v>18</v>
      </c>
      <c r="AC9" s="13">
        <v>2027</v>
      </c>
      <c r="AD9" s="13" t="s">
        <v>18</v>
      </c>
      <c r="AE9" s="13" t="s">
        <v>18</v>
      </c>
      <c r="AF9" s="1"/>
      <c r="AG9" s="1"/>
      <c r="AH9" s="1"/>
      <c r="AI9" s="13" t="s">
        <v>19</v>
      </c>
      <c r="AJ9" s="13" t="s">
        <v>20</v>
      </c>
      <c r="AK9" s="13" t="s">
        <v>21</v>
      </c>
      <c r="AL9" s="13" t="s">
        <v>22</v>
      </c>
      <c r="AM9" s="13" t="s">
        <v>23</v>
      </c>
    </row>
    <row r="10" spans="1:39" ht="76.5" x14ac:dyDescent="0.25">
      <c r="B10" s="16" t="s">
        <v>24</v>
      </c>
      <c r="C10" s="13" t="s">
        <v>24</v>
      </c>
      <c r="D10" s="13" t="s">
        <v>24</v>
      </c>
      <c r="E10" s="13" t="s">
        <v>24</v>
      </c>
      <c r="F10" s="13" t="s">
        <v>24</v>
      </c>
      <c r="G10" s="13" t="s">
        <v>24</v>
      </c>
      <c r="H10" s="13" t="s">
        <v>24</v>
      </c>
      <c r="I10" s="13" t="s">
        <v>24</v>
      </c>
      <c r="J10" s="13" t="s">
        <v>24</v>
      </c>
      <c r="K10" s="13" t="s">
        <v>24</v>
      </c>
      <c r="L10" s="13" t="s">
        <v>24</v>
      </c>
      <c r="M10" s="13" t="s">
        <v>24</v>
      </c>
      <c r="N10" s="13" t="s">
        <v>24</v>
      </c>
      <c r="O10" s="13" t="s">
        <v>24</v>
      </c>
      <c r="P10" s="13" t="s">
        <v>24</v>
      </c>
      <c r="Q10" s="1" t="s">
        <v>25</v>
      </c>
      <c r="R10" s="1" t="s">
        <v>26</v>
      </c>
      <c r="S10" s="1" t="s">
        <v>27</v>
      </c>
      <c r="T10" s="1" t="s">
        <v>25</v>
      </c>
      <c r="U10" s="1" t="s">
        <v>26</v>
      </c>
      <c r="V10" s="1" t="s">
        <v>27</v>
      </c>
      <c r="W10" s="1" t="s">
        <v>25</v>
      </c>
      <c r="X10" s="1" t="s">
        <v>26</v>
      </c>
      <c r="Y10" s="1" t="s">
        <v>27</v>
      </c>
      <c r="Z10" s="1" t="s">
        <v>25</v>
      </c>
      <c r="AA10" s="1" t="s">
        <v>26</v>
      </c>
      <c r="AB10" s="1" t="s">
        <v>27</v>
      </c>
      <c r="AC10" s="1" t="s">
        <v>25</v>
      </c>
      <c r="AD10" s="1" t="s">
        <v>26</v>
      </c>
      <c r="AE10" s="1" t="s">
        <v>27</v>
      </c>
      <c r="AF10" s="1"/>
      <c r="AG10" s="1"/>
      <c r="AH10" s="1"/>
      <c r="AI10" s="13" t="s">
        <v>24</v>
      </c>
      <c r="AJ10" s="13" t="s">
        <v>24</v>
      </c>
      <c r="AK10" s="13" t="s">
        <v>24</v>
      </c>
      <c r="AL10" s="13" t="s">
        <v>24</v>
      </c>
      <c r="AM10" s="13" t="s">
        <v>24</v>
      </c>
    </row>
    <row r="11" spans="1:39" x14ac:dyDescent="0.25">
      <c r="B11" s="5" t="s">
        <v>24</v>
      </c>
      <c r="C11" s="1">
        <v>1</v>
      </c>
      <c r="D11" s="1">
        <v>2</v>
      </c>
      <c r="E11" s="1">
        <v>3</v>
      </c>
      <c r="F11" s="1">
        <v>4</v>
      </c>
      <c r="G11" s="1">
        <v>5</v>
      </c>
      <c r="H11" s="1">
        <v>6</v>
      </c>
      <c r="I11" s="1">
        <v>7</v>
      </c>
      <c r="J11" s="1">
        <v>8</v>
      </c>
      <c r="K11" s="1">
        <v>9</v>
      </c>
      <c r="L11" s="1">
        <v>10</v>
      </c>
      <c r="M11" s="1">
        <v>11</v>
      </c>
      <c r="N11" s="1">
        <v>12</v>
      </c>
      <c r="O11" s="1">
        <v>13</v>
      </c>
      <c r="P11" s="1">
        <v>14</v>
      </c>
      <c r="Q11" s="13">
        <v>15</v>
      </c>
      <c r="R11" s="13">
        <v>15</v>
      </c>
      <c r="S11" s="13">
        <v>15</v>
      </c>
      <c r="T11" s="13">
        <v>15</v>
      </c>
      <c r="U11" s="13">
        <v>15</v>
      </c>
      <c r="V11" s="13">
        <v>15</v>
      </c>
      <c r="W11" s="13">
        <v>15</v>
      </c>
      <c r="X11" s="13">
        <v>15</v>
      </c>
      <c r="Y11" s="13">
        <v>15</v>
      </c>
      <c r="Z11" s="1"/>
      <c r="AA11" s="1"/>
      <c r="AB11" s="1"/>
      <c r="AC11" s="1"/>
      <c r="AD11" s="1"/>
      <c r="AE11" s="1"/>
      <c r="AF11" s="1"/>
      <c r="AG11" s="1"/>
      <c r="AH11" s="1"/>
      <c r="AI11" s="1">
        <v>16</v>
      </c>
      <c r="AJ11" s="1">
        <v>17</v>
      </c>
      <c r="AK11" s="1">
        <v>18</v>
      </c>
      <c r="AL11" s="1">
        <v>19</v>
      </c>
      <c r="AM11" s="1">
        <v>20</v>
      </c>
    </row>
    <row r="12" spans="1:39" x14ac:dyDescent="0.25">
      <c r="C12" s="2" t="s">
        <v>28</v>
      </c>
    </row>
    <row r="13" spans="1:39" ht="108.6" customHeight="1" x14ac:dyDescent="0.25">
      <c r="B13" s="3"/>
      <c r="C13" s="8" t="s">
        <v>40</v>
      </c>
      <c r="D13" s="8" t="s">
        <v>35</v>
      </c>
      <c r="E13" s="8" t="s">
        <v>36</v>
      </c>
      <c r="F13" s="8" t="s">
        <v>36</v>
      </c>
      <c r="G13" s="8" t="s">
        <v>37</v>
      </c>
      <c r="H13" s="9" t="s">
        <v>38</v>
      </c>
      <c r="I13" s="3" t="s">
        <v>29</v>
      </c>
      <c r="J13" s="4" t="s">
        <v>30</v>
      </c>
      <c r="K13" s="10">
        <v>44958</v>
      </c>
      <c r="L13" s="3" t="s">
        <v>31</v>
      </c>
      <c r="M13" s="4" t="s">
        <v>29</v>
      </c>
      <c r="N13" s="8" t="s">
        <v>39</v>
      </c>
      <c r="O13" s="3" t="s">
        <v>32</v>
      </c>
      <c r="P13" s="3" t="s">
        <v>29</v>
      </c>
      <c r="Q13" s="6">
        <v>1</v>
      </c>
      <c r="R13" s="6" t="s">
        <v>29</v>
      </c>
      <c r="S13" s="6">
        <v>113828522.78</v>
      </c>
      <c r="T13" s="6">
        <v>1</v>
      </c>
      <c r="U13" s="6" t="s">
        <v>29</v>
      </c>
      <c r="V13" s="6">
        <v>119519948.92</v>
      </c>
      <c r="W13" s="6">
        <v>1</v>
      </c>
      <c r="X13" s="6" t="s">
        <v>29</v>
      </c>
      <c r="Y13" s="6">
        <v>125495946.36</v>
      </c>
      <c r="Z13" s="6">
        <v>1</v>
      </c>
      <c r="AA13" s="6" t="s">
        <v>29</v>
      </c>
      <c r="AB13" s="6">
        <v>131770743.68000001</v>
      </c>
      <c r="AC13" s="6">
        <v>1</v>
      </c>
      <c r="AD13" s="6" t="s">
        <v>29</v>
      </c>
      <c r="AE13" s="6">
        <v>138359280.86000001</v>
      </c>
      <c r="AF13" s="6"/>
      <c r="AG13" s="6"/>
      <c r="AH13" s="6"/>
      <c r="AI13" s="6">
        <f>AE13+AB13+Y13+V13+S13</f>
        <v>628974442.60000002</v>
      </c>
      <c r="AJ13" s="6">
        <f>AI13*1.12</f>
        <v>704451375.71200013</v>
      </c>
      <c r="AK13" s="4" t="s">
        <v>29</v>
      </c>
      <c r="AL13" s="3" t="s">
        <v>33</v>
      </c>
      <c r="AM13" s="3" t="s">
        <v>33</v>
      </c>
    </row>
    <row r="14" spans="1:39" x14ac:dyDescent="0.25">
      <c r="C14" s="2" t="s">
        <v>34</v>
      </c>
      <c r="AI14" s="7">
        <f>SUM(AI13)</f>
        <v>628974442.60000002</v>
      </c>
      <c r="AJ14" s="7">
        <f>SUM(AJ13)</f>
        <v>704451375.71200013</v>
      </c>
    </row>
    <row r="15" spans="1:39" ht="180" x14ac:dyDescent="0.25">
      <c r="B15" s="3"/>
      <c r="C15" s="8" t="s">
        <v>40</v>
      </c>
      <c r="D15" s="8" t="s">
        <v>35</v>
      </c>
      <c r="E15" s="8" t="s">
        <v>36</v>
      </c>
      <c r="F15" s="8" t="s">
        <v>36</v>
      </c>
      <c r="G15" s="8" t="s">
        <v>37</v>
      </c>
      <c r="H15" s="9" t="s">
        <v>38</v>
      </c>
      <c r="I15" s="3" t="s">
        <v>29</v>
      </c>
      <c r="J15" s="4" t="s">
        <v>30</v>
      </c>
      <c r="K15" s="10">
        <v>44958</v>
      </c>
      <c r="L15" s="3" t="s">
        <v>31</v>
      </c>
      <c r="M15" s="4" t="s">
        <v>29</v>
      </c>
      <c r="N15" s="8" t="s">
        <v>39</v>
      </c>
      <c r="O15" s="3" t="s">
        <v>32</v>
      </c>
      <c r="P15" s="3" t="s">
        <v>29</v>
      </c>
      <c r="Q15" s="6">
        <v>1</v>
      </c>
      <c r="R15" s="6" t="s">
        <v>29</v>
      </c>
      <c r="S15" s="6">
        <v>90016337.060000002</v>
      </c>
      <c r="T15" s="6">
        <v>1</v>
      </c>
      <c r="U15" s="6" t="s">
        <v>29</v>
      </c>
      <c r="V15" s="6">
        <v>95017234.170000002</v>
      </c>
      <c r="W15" s="6">
        <v>1</v>
      </c>
      <c r="X15" s="6" t="s">
        <v>29</v>
      </c>
      <c r="Y15" s="6">
        <v>100018141.23</v>
      </c>
      <c r="Z15" s="6">
        <v>1</v>
      </c>
      <c r="AA15" s="6" t="s">
        <v>29</v>
      </c>
      <c r="AB15" s="6">
        <v>105019048.29000001</v>
      </c>
      <c r="AC15" s="6">
        <v>1</v>
      </c>
      <c r="AD15" s="6" t="s">
        <v>29</v>
      </c>
      <c r="AE15" s="6">
        <v>109909372.09999999</v>
      </c>
      <c r="AF15" s="6"/>
      <c r="AG15" s="6"/>
      <c r="AH15" s="6"/>
      <c r="AI15" s="6">
        <f>AE15+AB15+Y15+V15+S15</f>
        <v>499980132.85000002</v>
      </c>
      <c r="AJ15" s="6">
        <f>AI15*1.12</f>
        <v>559977748.79200006</v>
      </c>
      <c r="AK15" s="4" t="s">
        <v>29</v>
      </c>
      <c r="AL15" s="3" t="s">
        <v>33</v>
      </c>
      <c r="AM15" s="3" t="s">
        <v>33</v>
      </c>
    </row>
    <row r="16" spans="1:39" x14ac:dyDescent="0.25">
      <c r="G16" s="12" t="s">
        <v>41</v>
      </c>
      <c r="S16" s="11">
        <f>S13-S15</f>
        <v>23812185.719999999</v>
      </c>
      <c r="V16" s="11">
        <f>V13-V15</f>
        <v>24502714.75</v>
      </c>
      <c r="Y16" s="11">
        <f>Y13-Y15</f>
        <v>25477805.129999995</v>
      </c>
      <c r="AB16" s="11">
        <f>AB13-AB15</f>
        <v>26751695.390000001</v>
      </c>
      <c r="AE16" s="11">
        <f>AE13-AE15</f>
        <v>28449908.76000002</v>
      </c>
    </row>
  </sheetData>
  <mergeCells count="27">
    <mergeCell ref="A4:R4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AK9:AK10"/>
    <mergeCell ref="AL9:AL10"/>
    <mergeCell ref="AM9:AM10"/>
    <mergeCell ref="Q11:Y11"/>
    <mergeCell ref="Z9:AB9"/>
    <mergeCell ref="AC9:AE9"/>
    <mergeCell ref="Q9:S9"/>
    <mergeCell ref="T9:V9"/>
    <mergeCell ref="W9:Y9"/>
    <mergeCell ref="AI9:AI10"/>
    <mergeCell ref="AJ9:AJ10"/>
  </mergeCells>
  <printOptions horizontalCentered="1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Plan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2023-01-27T11:15:25Z</dcterms:created>
  <dcterms:modified xsi:type="dcterms:W3CDTF">2023-05-10T09:19:37Z</dcterms:modified>
</cp:coreProperties>
</file>