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gofman\Desktop\Планы закупок\ПЛАН ДОЛГОСРОЧНЫХ ЗАКУПОК\2023 год\00052023\№04-06-024220-СЗ от 03.05.2023\"/>
    </mc:Choice>
  </mc:AlternateContent>
  <bookViews>
    <workbookView xWindow="0" yWindow="0" windowWidth="2370" windowHeight="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AU12" i="2" l="1"/>
  <c r="AV10" i="2"/>
  <c r="AU10" i="2"/>
</calcChain>
</file>

<file path=xl/sharedStrings.xml><?xml version="1.0" encoding="utf-8"?>
<sst xmlns="http://schemas.openxmlformats.org/spreadsheetml/2006/main" count="161" uniqueCount="53">
  <si>
    <t>Идентификатор из внешней системы  (служебное поле)</t>
  </si>
  <si>
    <t>№</t>
  </si>
  <si>
    <t>Код ЕНС ТРУ</t>
  </si>
  <si>
    <t>Наименование закупаемых товаров, работ и услуг</t>
  </si>
  <si>
    <t>Краткая характеристика (описание) товаров, работ и услуг</t>
  </si>
  <si>
    <t>Дополнительная характеристика</t>
  </si>
  <si>
    <t>Способ закупок</t>
  </si>
  <si>
    <t>Основание для ОИ/ТКП/ВХК</t>
  </si>
  <si>
    <t>Прогноз местного содержания, %</t>
  </si>
  <si>
    <t>Срок осуществления закупок (планируемый месяц проведения)</t>
  </si>
  <si>
    <t>Регион, место поставки товара, выполнения работ, оказания услуг</t>
  </si>
  <si>
    <t>Условия поставки по ИНКОТЕРМС 2010</t>
  </si>
  <si>
    <t>Период поставки товаров, выполнения работ, оказания услуг</t>
  </si>
  <si>
    <t>Условия оплаты</t>
  </si>
  <si>
    <t>Единица измерения</t>
  </si>
  <si>
    <t>2022</t>
  </si>
  <si>
    <t>2023</t>
  </si>
  <si>
    <t>2024</t>
  </si>
  <si>
    <t>Сумма, планируемая для закупок ТРУ без НДС, тенге</t>
  </si>
  <si>
    <t>Сумма, планируемая для закупки ТРУ с НДС, тенге</t>
  </si>
  <si>
    <t>Приоритет закупки</t>
  </si>
  <si>
    <t>Организатор закупки</t>
  </si>
  <si>
    <t>Заказчик</t>
  </si>
  <si>
    <t/>
  </si>
  <si>
    <t>Кол-во, объем</t>
  </si>
  <si>
    <t>Маркетинговая цена за единицу, тенге без НДС</t>
  </si>
  <si>
    <t>Сумма, планируемая для закупок ТРУ без НДС,  тенге</t>
  </si>
  <si>
    <t>ОТ</t>
  </si>
  <si>
    <t>-</t>
  </si>
  <si>
    <t>551010000, Павлодарская область, Павлодар Г.А., г.Павлодар, г. Павлодар, ул. Химкомбинатовская, 1</t>
  </si>
  <si>
    <t>Товарищество с ограниченной ответственностью "Павлодарский нефтехимический завод"</t>
  </si>
  <si>
    <t>50</t>
  </si>
  <si>
    <t>Данные согласно утвержденого плана закупок</t>
  </si>
  <si>
    <t>С даты подписания договора по 12.2025</t>
  </si>
  <si>
    <t>410040.600.000000</t>
  </si>
  <si>
    <t>Комплексные работы по строительству «под ключ»</t>
  </si>
  <si>
    <t>Комплексные работы по строительству, включающие выполнение проектных и изыскательских работ, строительство «под ключ», управление проектными и изыскательскими работами, строительством «под ключ» (при необходимости), и сопутствующая(ие) указанным работам поставка товаров, оказание услуг</t>
  </si>
  <si>
    <t>Реконструкция установки гидроочистки дизельного топлива</t>
  </si>
  <si>
    <t>ПРИЛОЖЕНИЕ 1 - проект "Реконструкция установки гидроочистки дизельного топлива с интеграцией блока депарафинизации"</t>
  </si>
  <si>
    <t>2025</t>
  </si>
  <si>
    <t>2026</t>
  </si>
  <si>
    <t>2027</t>
  </si>
  <si>
    <t>2028</t>
  </si>
  <si>
    <t>2029</t>
  </si>
  <si>
    <t>2030</t>
  </si>
  <si>
    <t>2031</t>
  </si>
  <si>
    <t xml:space="preserve">Окончательный платеж - 10% , Промежуточный платеж - 60% , Предоплата - 30% </t>
  </si>
  <si>
    <t>201165</t>
  </si>
  <si>
    <t>5-1 Р</t>
  </si>
  <si>
    <t>09.2022</t>
  </si>
  <si>
    <t>Изменение</t>
  </si>
  <si>
    <t>С даты подписания договора по 10.2025</t>
  </si>
  <si>
    <t xml:space="preserve">Разница: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</si>
</sst>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color indexed="8"/>
      <name val="Calibri"/>
      <family val="2"/>
      <scheme val="minor"/>
    </font>
    <font>
      <b/>
      <sz val="10"/>
      <name val="Calibri"/>
      <family val="2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right" vertical="top" wrapText="1"/>
    </xf>
    <xf numFmtId="0" fontId="3" fillId="0" borderId="0" xfId="0" applyFont="1"/>
    <xf numFmtId="0" fontId="0" fillId="0" borderId="4" xfId="0" applyBorder="1"/>
    <xf numFmtId="0" fontId="0" fillId="0" borderId="4" xfId="0" applyBorder="1" applyAlignment="1">
      <alignment horizontal="center" vertical="top"/>
    </xf>
    <xf numFmtId="0" fontId="0" fillId="0" borderId="4" xfId="0" applyBorder="1" applyAlignment="1">
      <alignment vertical="top" wrapText="1"/>
    </xf>
    <xf numFmtId="0" fontId="5" fillId="0" borderId="0" xfId="0" applyFont="1"/>
    <xf numFmtId="164" fontId="5" fillId="0" borderId="0" xfId="0" applyNumberFormat="1" applyFont="1"/>
    <xf numFmtId="164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Y14"/>
  <sheetViews>
    <sheetView tabSelected="1" zoomScale="70" zoomScaleNormal="70" workbookViewId="0">
      <selection activeCell="U10" sqref="U10"/>
    </sheetView>
  </sheetViews>
  <sheetFormatPr defaultRowHeight="15" x14ac:dyDescent="0.25"/>
  <cols>
    <col min="2" max="2" width="14.140625" customWidth="1"/>
    <col min="3" max="3" width="14" customWidth="1"/>
    <col min="4" max="4" width="11.7109375" customWidth="1"/>
    <col min="5" max="5" width="15" customWidth="1"/>
    <col min="6" max="6" width="23" customWidth="1"/>
    <col min="7" max="7" width="28.42578125" customWidth="1"/>
    <col min="9" max="9" width="11.7109375" customWidth="1"/>
    <col min="10" max="10" width="10.140625" customWidth="1"/>
    <col min="11" max="11" width="11.5703125" customWidth="1"/>
    <col min="12" max="12" width="16.42578125" customWidth="1"/>
    <col min="14" max="14" width="17.140625" customWidth="1"/>
    <col min="15" max="15" width="13.42578125" customWidth="1"/>
    <col min="18" max="18" width="11.7109375" customWidth="1"/>
    <col min="19" max="19" width="17.42578125" bestFit="1" customWidth="1"/>
    <col min="22" max="22" width="19" customWidth="1"/>
    <col min="24" max="24" width="12" bestFit="1" customWidth="1"/>
    <col min="25" max="25" width="19.7109375" customWidth="1"/>
    <col min="26" max="26" width="11.85546875" customWidth="1"/>
    <col min="27" max="27" width="12.7109375" customWidth="1"/>
    <col min="28" max="28" width="23.5703125" customWidth="1"/>
    <col min="29" max="46" width="0" hidden="1" customWidth="1"/>
    <col min="47" max="47" width="24.7109375" customWidth="1"/>
    <col min="48" max="48" width="20.28515625" customWidth="1"/>
    <col min="50" max="50" width="11.28515625" customWidth="1"/>
    <col min="51" max="51" width="12.5703125" customWidth="1"/>
  </cols>
  <sheetData>
    <row r="2" spans="2:51" s="2" customFormat="1" ht="15.75" x14ac:dyDescent="0.25">
      <c r="C2" s="7" t="s">
        <v>38</v>
      </c>
      <c r="D2" s="7"/>
      <c r="E2" s="7"/>
      <c r="F2" s="7"/>
      <c r="G2" s="7"/>
      <c r="H2" s="7"/>
      <c r="I2" s="7"/>
    </row>
    <row r="3" spans="2:51" ht="15.75" thickBot="1" x14ac:dyDescent="0.3"/>
    <row r="4" spans="2:51" ht="15.75" thickBot="1" x14ac:dyDescent="0.3">
      <c r="B4" s="15" t="s">
        <v>0</v>
      </c>
      <c r="C4" s="14" t="s">
        <v>1</v>
      </c>
      <c r="D4" s="14" t="s">
        <v>2</v>
      </c>
      <c r="E4" s="14" t="s">
        <v>3</v>
      </c>
      <c r="F4" s="14" t="s">
        <v>4</v>
      </c>
      <c r="G4" s="14" t="s">
        <v>5</v>
      </c>
      <c r="H4" s="14" t="s">
        <v>6</v>
      </c>
      <c r="I4" s="14" t="s">
        <v>7</v>
      </c>
      <c r="J4" s="14" t="s">
        <v>8</v>
      </c>
      <c r="K4" s="14" t="s">
        <v>9</v>
      </c>
      <c r="L4" s="14" t="s">
        <v>10</v>
      </c>
      <c r="M4" s="14" t="s">
        <v>11</v>
      </c>
      <c r="N4" s="14" t="s">
        <v>12</v>
      </c>
      <c r="O4" s="14" t="s">
        <v>13</v>
      </c>
      <c r="P4" s="14" t="s">
        <v>14</v>
      </c>
      <c r="Q4" s="14" t="s">
        <v>15</v>
      </c>
      <c r="R4" s="14" t="s">
        <v>15</v>
      </c>
      <c r="S4" s="14" t="s">
        <v>15</v>
      </c>
      <c r="T4" s="14" t="s">
        <v>16</v>
      </c>
      <c r="U4" s="14" t="s">
        <v>16</v>
      </c>
      <c r="V4" s="14" t="s">
        <v>16</v>
      </c>
      <c r="W4" s="14" t="s">
        <v>17</v>
      </c>
      <c r="X4" s="14" t="s">
        <v>17</v>
      </c>
      <c r="Y4" s="14" t="s">
        <v>17</v>
      </c>
      <c r="Z4" s="14" t="s">
        <v>39</v>
      </c>
      <c r="AA4" s="14" t="s">
        <v>39</v>
      </c>
      <c r="AB4" s="14" t="s">
        <v>39</v>
      </c>
      <c r="AC4" s="14" t="s">
        <v>40</v>
      </c>
      <c r="AD4" s="14" t="s">
        <v>40</v>
      </c>
      <c r="AE4" s="14" t="s">
        <v>40</v>
      </c>
      <c r="AF4" s="14" t="s">
        <v>41</v>
      </c>
      <c r="AG4" s="14" t="s">
        <v>41</v>
      </c>
      <c r="AH4" s="14" t="s">
        <v>41</v>
      </c>
      <c r="AI4" s="14" t="s">
        <v>42</v>
      </c>
      <c r="AJ4" s="14" t="s">
        <v>42</v>
      </c>
      <c r="AK4" s="14" t="s">
        <v>42</v>
      </c>
      <c r="AL4" s="14" t="s">
        <v>43</v>
      </c>
      <c r="AM4" s="14" t="s">
        <v>43</v>
      </c>
      <c r="AN4" s="14" t="s">
        <v>43</v>
      </c>
      <c r="AO4" s="14" t="s">
        <v>44</v>
      </c>
      <c r="AP4" s="14" t="s">
        <v>44</v>
      </c>
      <c r="AQ4" s="14" t="s">
        <v>44</v>
      </c>
      <c r="AR4" s="14" t="s">
        <v>45</v>
      </c>
      <c r="AS4" s="14" t="s">
        <v>45</v>
      </c>
      <c r="AT4" s="14" t="s">
        <v>45</v>
      </c>
      <c r="AU4" s="14" t="s">
        <v>18</v>
      </c>
      <c r="AV4" s="14" t="s">
        <v>19</v>
      </c>
      <c r="AW4" s="14" t="s">
        <v>20</v>
      </c>
      <c r="AX4" s="14" t="s">
        <v>21</v>
      </c>
      <c r="AY4" s="14" t="s">
        <v>22</v>
      </c>
    </row>
    <row r="5" spans="2:51" ht="90" thickBot="1" x14ac:dyDescent="0.3">
      <c r="B5" s="15" t="s">
        <v>23</v>
      </c>
      <c r="C5" s="14" t="s">
        <v>23</v>
      </c>
      <c r="D5" s="14" t="s">
        <v>23</v>
      </c>
      <c r="E5" s="14" t="s">
        <v>23</v>
      </c>
      <c r="F5" s="14" t="s">
        <v>23</v>
      </c>
      <c r="G5" s="14" t="s">
        <v>23</v>
      </c>
      <c r="H5" s="14" t="s">
        <v>23</v>
      </c>
      <c r="I5" s="14" t="s">
        <v>23</v>
      </c>
      <c r="J5" s="14" t="s">
        <v>23</v>
      </c>
      <c r="K5" s="14" t="s">
        <v>23</v>
      </c>
      <c r="L5" s="14" t="s">
        <v>23</v>
      </c>
      <c r="M5" s="14" t="s">
        <v>23</v>
      </c>
      <c r="N5" s="14" t="s">
        <v>23</v>
      </c>
      <c r="O5" s="14" t="s">
        <v>23</v>
      </c>
      <c r="P5" s="14" t="s">
        <v>23</v>
      </c>
      <c r="Q5" s="3" t="s">
        <v>24</v>
      </c>
      <c r="R5" s="3" t="s">
        <v>25</v>
      </c>
      <c r="S5" s="3" t="s">
        <v>26</v>
      </c>
      <c r="T5" s="3" t="s">
        <v>24</v>
      </c>
      <c r="U5" s="3" t="s">
        <v>25</v>
      </c>
      <c r="V5" s="3" t="s">
        <v>26</v>
      </c>
      <c r="W5" s="3" t="s">
        <v>24</v>
      </c>
      <c r="X5" s="3" t="s">
        <v>25</v>
      </c>
      <c r="Y5" s="3" t="s">
        <v>26</v>
      </c>
      <c r="Z5" s="3" t="s">
        <v>24</v>
      </c>
      <c r="AA5" s="3" t="s">
        <v>25</v>
      </c>
      <c r="AB5" s="3" t="s">
        <v>26</v>
      </c>
      <c r="AC5" s="3" t="s">
        <v>24</v>
      </c>
      <c r="AD5" s="3" t="s">
        <v>25</v>
      </c>
      <c r="AE5" s="3" t="s">
        <v>26</v>
      </c>
      <c r="AF5" s="3" t="s">
        <v>24</v>
      </c>
      <c r="AG5" s="3" t="s">
        <v>25</v>
      </c>
      <c r="AH5" s="3" t="s">
        <v>26</v>
      </c>
      <c r="AI5" s="3" t="s">
        <v>24</v>
      </c>
      <c r="AJ5" s="3" t="s">
        <v>25</v>
      </c>
      <c r="AK5" s="3" t="s">
        <v>26</v>
      </c>
      <c r="AL5" s="3" t="s">
        <v>24</v>
      </c>
      <c r="AM5" s="3" t="s">
        <v>25</v>
      </c>
      <c r="AN5" s="3" t="s">
        <v>26</v>
      </c>
      <c r="AO5" s="3" t="s">
        <v>24</v>
      </c>
      <c r="AP5" s="3" t="s">
        <v>25</v>
      </c>
      <c r="AQ5" s="3" t="s">
        <v>26</v>
      </c>
      <c r="AR5" s="3" t="s">
        <v>24</v>
      </c>
      <c r="AS5" s="3" t="s">
        <v>25</v>
      </c>
      <c r="AT5" s="3" t="s">
        <v>26</v>
      </c>
      <c r="AU5" s="14" t="s">
        <v>23</v>
      </c>
      <c r="AV5" s="14" t="s">
        <v>23</v>
      </c>
      <c r="AW5" s="14" t="s">
        <v>23</v>
      </c>
      <c r="AX5" s="14" t="s">
        <v>23</v>
      </c>
      <c r="AY5" s="14" t="s">
        <v>23</v>
      </c>
    </row>
    <row r="6" spans="2:51" ht="15.75" thickBot="1" x14ac:dyDescent="0.3">
      <c r="B6" s="4" t="s">
        <v>23</v>
      </c>
      <c r="C6" s="3">
        <v>1</v>
      </c>
      <c r="D6" s="3">
        <v>2</v>
      </c>
      <c r="E6" s="3">
        <v>3</v>
      </c>
      <c r="F6" s="3">
        <v>4</v>
      </c>
      <c r="G6" s="3">
        <v>5</v>
      </c>
      <c r="H6" s="3">
        <v>6</v>
      </c>
      <c r="I6" s="3">
        <v>7</v>
      </c>
      <c r="J6" s="3">
        <v>8</v>
      </c>
      <c r="K6" s="3">
        <v>9</v>
      </c>
      <c r="L6" s="3">
        <v>10</v>
      </c>
      <c r="M6" s="3">
        <v>11</v>
      </c>
      <c r="N6" s="3">
        <v>12</v>
      </c>
      <c r="O6" s="3">
        <v>13</v>
      </c>
      <c r="P6" s="3">
        <v>14</v>
      </c>
      <c r="Q6" s="14">
        <v>15</v>
      </c>
      <c r="R6" s="14">
        <v>15</v>
      </c>
      <c r="S6" s="14">
        <v>15</v>
      </c>
      <c r="T6" s="14">
        <v>15</v>
      </c>
      <c r="U6" s="14">
        <v>15</v>
      </c>
      <c r="V6" s="14">
        <v>15</v>
      </c>
      <c r="W6" s="14">
        <v>15</v>
      </c>
      <c r="X6" s="14">
        <v>15</v>
      </c>
      <c r="Y6" s="14">
        <v>15</v>
      </c>
      <c r="Z6" s="14">
        <v>15</v>
      </c>
      <c r="AA6" s="14">
        <v>15</v>
      </c>
      <c r="AB6" s="14">
        <v>15</v>
      </c>
      <c r="AC6" s="14">
        <v>15</v>
      </c>
      <c r="AD6" s="14">
        <v>15</v>
      </c>
      <c r="AE6" s="14">
        <v>15</v>
      </c>
      <c r="AF6" s="14">
        <v>15</v>
      </c>
      <c r="AG6" s="14">
        <v>15</v>
      </c>
      <c r="AH6" s="14">
        <v>15</v>
      </c>
      <c r="AI6" s="14">
        <v>15</v>
      </c>
      <c r="AJ6" s="14">
        <v>15</v>
      </c>
      <c r="AK6" s="14">
        <v>15</v>
      </c>
      <c r="AL6" s="14">
        <v>15</v>
      </c>
      <c r="AM6" s="14">
        <v>15</v>
      </c>
      <c r="AN6" s="14">
        <v>15</v>
      </c>
      <c r="AO6" s="14">
        <v>15</v>
      </c>
      <c r="AP6" s="14">
        <v>15</v>
      </c>
      <c r="AQ6" s="14">
        <v>15</v>
      </c>
      <c r="AR6" s="14">
        <v>15</v>
      </c>
      <c r="AS6" s="14">
        <v>15</v>
      </c>
      <c r="AT6" s="14">
        <v>15</v>
      </c>
      <c r="AU6" s="3">
        <v>16</v>
      </c>
      <c r="AV6" s="3">
        <v>17</v>
      </c>
      <c r="AW6" s="3">
        <v>18</v>
      </c>
      <c r="AX6" s="3">
        <v>19</v>
      </c>
      <c r="AY6" s="3">
        <v>20</v>
      </c>
    </row>
    <row r="7" spans="2:51" ht="18.75" x14ac:dyDescent="0.3">
      <c r="B7" s="16" t="s">
        <v>32</v>
      </c>
      <c r="C7" s="16"/>
      <c r="D7" s="16"/>
      <c r="E7" s="16"/>
      <c r="F7" s="16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</row>
    <row r="8" spans="2:51" ht="253.5" customHeight="1" thickBot="1" x14ac:dyDescent="0.3">
      <c r="B8" s="5" t="s">
        <v>47</v>
      </c>
      <c r="C8" s="5" t="s">
        <v>48</v>
      </c>
      <c r="D8" s="5" t="s">
        <v>34</v>
      </c>
      <c r="E8" s="5" t="s">
        <v>35</v>
      </c>
      <c r="F8" s="5" t="s">
        <v>36</v>
      </c>
      <c r="G8" s="1" t="s">
        <v>37</v>
      </c>
      <c r="H8" s="1" t="s">
        <v>27</v>
      </c>
      <c r="I8" s="5" t="s">
        <v>28</v>
      </c>
      <c r="J8" s="1" t="s">
        <v>31</v>
      </c>
      <c r="K8" s="1" t="s">
        <v>49</v>
      </c>
      <c r="L8" s="5" t="s">
        <v>29</v>
      </c>
      <c r="M8" s="1" t="s">
        <v>28</v>
      </c>
      <c r="N8" s="5" t="s">
        <v>33</v>
      </c>
      <c r="O8" s="5" t="s">
        <v>46</v>
      </c>
      <c r="P8" s="5" t="s">
        <v>28</v>
      </c>
      <c r="Q8" s="6">
        <v>1</v>
      </c>
      <c r="R8" s="6" t="s">
        <v>28</v>
      </c>
      <c r="S8" s="6">
        <v>0</v>
      </c>
      <c r="T8" s="6">
        <v>1</v>
      </c>
      <c r="U8" s="6" t="s">
        <v>28</v>
      </c>
      <c r="V8" s="6">
        <v>1134944000</v>
      </c>
      <c r="W8" s="6">
        <v>1</v>
      </c>
      <c r="X8" s="6" t="s">
        <v>28</v>
      </c>
      <c r="Y8" s="6">
        <v>8459289000</v>
      </c>
      <c r="Z8" s="6">
        <v>1</v>
      </c>
      <c r="AA8" s="6">
        <v>0</v>
      </c>
      <c r="AB8" s="6">
        <v>5988902000</v>
      </c>
      <c r="AC8" s="6" t="s">
        <v>28</v>
      </c>
      <c r="AD8" s="6" t="s">
        <v>28</v>
      </c>
      <c r="AE8" s="6" t="s">
        <v>28</v>
      </c>
      <c r="AF8" s="6" t="s">
        <v>28</v>
      </c>
      <c r="AG8" s="6" t="s">
        <v>28</v>
      </c>
      <c r="AH8" s="6" t="s">
        <v>28</v>
      </c>
      <c r="AI8" s="6" t="s">
        <v>28</v>
      </c>
      <c r="AJ8" s="6" t="s">
        <v>28</v>
      </c>
      <c r="AK8" s="6" t="s">
        <v>28</v>
      </c>
      <c r="AL8" s="6" t="s">
        <v>28</v>
      </c>
      <c r="AM8" s="6" t="s">
        <v>28</v>
      </c>
      <c r="AN8" s="6" t="s">
        <v>28</v>
      </c>
      <c r="AO8" s="6" t="s">
        <v>28</v>
      </c>
      <c r="AP8" s="6" t="s">
        <v>28</v>
      </c>
      <c r="AQ8" s="6" t="s">
        <v>28</v>
      </c>
      <c r="AR8" s="6" t="s">
        <v>28</v>
      </c>
      <c r="AS8" s="6" t="s">
        <v>28</v>
      </c>
      <c r="AT8" s="6" t="s">
        <v>28</v>
      </c>
      <c r="AU8" s="6">
        <v>15583135000</v>
      </c>
      <c r="AV8" s="6">
        <v>17453111200</v>
      </c>
      <c r="AW8" s="1" t="s">
        <v>28</v>
      </c>
      <c r="AX8" s="5" t="s">
        <v>30</v>
      </c>
      <c r="AY8" s="5" t="s">
        <v>30</v>
      </c>
    </row>
    <row r="9" spans="2:51" ht="18.75" x14ac:dyDescent="0.3">
      <c r="B9" s="17" t="s">
        <v>50</v>
      </c>
      <c r="C9" s="17"/>
      <c r="D9" s="17"/>
      <c r="E9" s="17"/>
    </row>
    <row r="10" spans="2:51" ht="270" x14ac:dyDescent="0.25">
      <c r="B10" s="8"/>
      <c r="C10" s="8"/>
      <c r="D10" s="5" t="s">
        <v>34</v>
      </c>
      <c r="E10" s="5" t="s">
        <v>35</v>
      </c>
      <c r="F10" s="5" t="s">
        <v>36</v>
      </c>
      <c r="G10" s="1" t="s">
        <v>37</v>
      </c>
      <c r="H10" s="1" t="s">
        <v>27</v>
      </c>
      <c r="I10" s="8"/>
      <c r="J10" s="9">
        <v>10</v>
      </c>
      <c r="K10" s="1" t="s">
        <v>49</v>
      </c>
      <c r="L10" s="5" t="s">
        <v>29</v>
      </c>
      <c r="M10" s="9" t="s">
        <v>28</v>
      </c>
      <c r="N10" s="10" t="s">
        <v>51</v>
      </c>
      <c r="O10" s="5" t="s">
        <v>46</v>
      </c>
      <c r="P10" s="5" t="s">
        <v>28</v>
      </c>
      <c r="Q10" s="6">
        <v>1</v>
      </c>
      <c r="R10" s="6" t="s">
        <v>28</v>
      </c>
      <c r="S10" s="6">
        <v>0</v>
      </c>
      <c r="T10" s="6">
        <v>1</v>
      </c>
      <c r="U10" s="6" t="s">
        <v>28</v>
      </c>
      <c r="V10" s="6">
        <v>0</v>
      </c>
      <c r="W10" s="6">
        <v>1</v>
      </c>
      <c r="X10" s="6" t="s">
        <v>28</v>
      </c>
      <c r="Y10" s="6">
        <v>9203555266.4099998</v>
      </c>
      <c r="Z10" s="8"/>
      <c r="AA10" s="8"/>
      <c r="AB10" s="6">
        <v>6369579733.5900002</v>
      </c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6">
        <f>Y10+AB10</f>
        <v>15573135000</v>
      </c>
      <c r="AV10" s="6">
        <f>AU10*1.12</f>
        <v>17441911200</v>
      </c>
      <c r="AW10" s="1" t="s">
        <v>28</v>
      </c>
      <c r="AX10" s="5" t="s">
        <v>30</v>
      </c>
      <c r="AY10" s="5" t="s">
        <v>30</v>
      </c>
    </row>
    <row r="12" spans="2:51" ht="18.75" x14ac:dyDescent="0.3">
      <c r="AB12" s="11" t="s">
        <v>52</v>
      </c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2">
        <f>AU8-AU10</f>
        <v>10000000</v>
      </c>
    </row>
    <row r="13" spans="2:51" ht="18.75" x14ac:dyDescent="0.3">
      <c r="AU13" s="12"/>
    </row>
    <row r="14" spans="2:51" x14ac:dyDescent="0.25">
      <c r="Y14" s="13"/>
    </row>
  </sheetData>
  <mergeCells count="33">
    <mergeCell ref="AY4:AY5"/>
    <mergeCell ref="Q6:AT6"/>
    <mergeCell ref="B7:F7"/>
    <mergeCell ref="B9:E9"/>
    <mergeCell ref="AO4:AQ4"/>
    <mergeCell ref="AR4:AT4"/>
    <mergeCell ref="AU4:AU5"/>
    <mergeCell ref="AV4:AV5"/>
    <mergeCell ref="AW4:AW5"/>
    <mergeCell ref="AX4:AX5"/>
    <mergeCell ref="W4:Y4"/>
    <mergeCell ref="Z4:AB4"/>
    <mergeCell ref="AC4:AE4"/>
    <mergeCell ref="AF4:AH4"/>
    <mergeCell ref="AI4:AK4"/>
    <mergeCell ref="AL4:AN4"/>
    <mergeCell ref="N4:N5"/>
    <mergeCell ref="O4:O5"/>
    <mergeCell ref="P4:P5"/>
    <mergeCell ref="Q4:S4"/>
    <mergeCell ref="T4:V4"/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2022-01-24T02:12:30Z</dcterms:created>
  <dcterms:modified xsi:type="dcterms:W3CDTF">2023-05-04T03:45:14Z</dcterms:modified>
</cp:coreProperties>
</file>